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D_ Generales\2023\WEB\EMERGENCIA\EXCEL\"/>
    </mc:Choice>
  </mc:AlternateContent>
  <bookViews>
    <workbookView xWindow="0" yWindow="0" windowWidth="28800" windowHeight="12300" activeTab="5"/>
  </bookViews>
  <sheets>
    <sheet name="TIPO" sheetId="1" r:id="rId1"/>
    <sheet name="TOPICO" sheetId="2" r:id="rId2"/>
    <sheet name="PRIORIDAD" sheetId="3" r:id="rId3"/>
    <sheet name="DISTRITO" sheetId="4" r:id="rId4"/>
    <sheet name="ETAPA DE VIDA" sheetId="5" r:id="rId5"/>
    <sheet name="FALLECIDOS" sheetId="6" r:id="rId6"/>
  </sheets>
  <definedNames>
    <definedName name="_xlnm._FilterDatabase" localSheetId="3" hidden="1">DISTRITO!$C$5:$E$26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O6" i="6" l="1"/>
  <c r="O7" i="6"/>
  <c r="C8" i="6"/>
  <c r="D8" i="6"/>
  <c r="E8" i="6"/>
  <c r="F8" i="6"/>
  <c r="G8" i="6"/>
  <c r="H8" i="6"/>
  <c r="I8" i="6"/>
  <c r="J8" i="6"/>
  <c r="K8" i="6"/>
  <c r="L8" i="6"/>
  <c r="M8" i="6"/>
  <c r="N8" i="6"/>
  <c r="O6" i="5"/>
  <c r="O11" i="5" s="1"/>
  <c r="O7" i="5"/>
  <c r="O8" i="5"/>
  <c r="O9" i="5"/>
  <c r="O10" i="5"/>
  <c r="C11" i="5"/>
  <c r="D11" i="5"/>
  <c r="E11" i="5"/>
  <c r="F11" i="5"/>
  <c r="G11" i="5"/>
  <c r="H11" i="5"/>
  <c r="I11" i="5"/>
  <c r="J11" i="5"/>
  <c r="K11" i="5"/>
  <c r="L11" i="5"/>
  <c r="M11" i="5"/>
  <c r="N11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6" i="4"/>
  <c r="O10" i="3"/>
  <c r="P6" i="3" s="1"/>
  <c r="O6" i="3"/>
  <c r="O7" i="3"/>
  <c r="P7" i="3" s="1"/>
  <c r="O8" i="3"/>
  <c r="P8" i="3" s="1"/>
  <c r="O9" i="3"/>
  <c r="P9" i="3" s="1"/>
  <c r="C10" i="3"/>
  <c r="D10" i="3"/>
  <c r="E10" i="3"/>
  <c r="F10" i="3"/>
  <c r="G10" i="3"/>
  <c r="H10" i="3"/>
  <c r="I10" i="3"/>
  <c r="J10" i="3"/>
  <c r="K10" i="3"/>
  <c r="L10" i="3"/>
  <c r="M10" i="3"/>
  <c r="N10" i="3"/>
  <c r="C14" i="2"/>
  <c r="D14" i="2"/>
  <c r="E14" i="2"/>
  <c r="F14" i="2"/>
  <c r="G14" i="2"/>
  <c r="H14" i="2"/>
  <c r="I14" i="2"/>
  <c r="J14" i="2"/>
  <c r="K14" i="2"/>
  <c r="L14" i="2"/>
  <c r="M14" i="2"/>
  <c r="N14" i="2"/>
  <c r="O6" i="2"/>
  <c r="O7" i="2"/>
  <c r="O8" i="2"/>
  <c r="O9" i="2"/>
  <c r="O10" i="2"/>
  <c r="O11" i="2"/>
  <c r="O12" i="2"/>
  <c r="O13" i="2"/>
  <c r="P7" i="1"/>
  <c r="O6" i="1"/>
  <c r="P6" i="1" s="1"/>
  <c r="O7" i="1"/>
  <c r="D8" i="1"/>
  <c r="E8" i="1"/>
  <c r="F8" i="1"/>
  <c r="G8" i="1"/>
  <c r="H8" i="1"/>
  <c r="I8" i="1"/>
  <c r="J8" i="1"/>
  <c r="K8" i="1"/>
  <c r="L8" i="1"/>
  <c r="M8" i="1"/>
  <c r="N8" i="1"/>
  <c r="O8" i="1"/>
  <c r="C8" i="1"/>
  <c r="O8" i="6" l="1"/>
  <c r="P7" i="6" s="1"/>
  <c r="E27" i="4"/>
  <c r="P10" i="3"/>
  <c r="O14" i="2"/>
  <c r="P8" i="1"/>
  <c r="P10" i="5"/>
  <c r="P7" i="5"/>
  <c r="P11" i="5"/>
  <c r="P6" i="6" l="1"/>
  <c r="P8" i="6" s="1"/>
  <c r="P11" i="2"/>
  <c r="P12" i="2"/>
  <c r="P6" i="2"/>
  <c r="P7" i="2"/>
  <c r="P9" i="2"/>
  <c r="P13" i="2"/>
  <c r="P10" i="2"/>
  <c r="P8" i="2"/>
  <c r="P9" i="5"/>
  <c r="P8" i="5"/>
  <c r="P6" i="5"/>
  <c r="P14" i="2" l="1"/>
</calcChain>
</file>

<file path=xl/sharedStrings.xml><?xml version="1.0" encoding="utf-8"?>
<sst xmlns="http://schemas.openxmlformats.org/spreadsheetml/2006/main" count="150" uniqueCount="69">
  <si>
    <t>ATENCIONES MENSUALES EN EMERGENCIA, SEGÚN TIPO</t>
  </si>
  <si>
    <t>TIPO</t>
  </si>
  <si>
    <t>ENE</t>
  </si>
  <si>
    <t>FEB</t>
  </si>
  <si>
    <t>MAR</t>
  </si>
  <si>
    <t>ABR</t>
  </si>
  <si>
    <t>MAY</t>
  </si>
  <si>
    <t>JUN</t>
  </si>
  <si>
    <t>TOTAL</t>
  </si>
  <si>
    <t>%</t>
  </si>
  <si>
    <t>NO COVID</t>
  </si>
  <si>
    <t>SOSPECHOSO COVID-19</t>
  </si>
  <si>
    <t>FUENTE: OFICINA DE ESTADÍSTICA E INFORMÁTICA</t>
  </si>
  <si>
    <t xml:space="preserve">                  ADMISIÓN DE EMERGENCIA</t>
  </si>
  <si>
    <t>ATENCIONES MENSUALES EN EMERGENCIA, SEGÚN TÓPICO</t>
  </si>
  <si>
    <t>TOPICO</t>
  </si>
  <si>
    <t>MEDICINA PEDIATRICA</t>
  </si>
  <si>
    <t>TRAUMATOLOGIA</t>
  </si>
  <si>
    <t>GINECOLOGIA</t>
  </si>
  <si>
    <t>CIRUGIA GENERAL</t>
  </si>
  <si>
    <t>CIRUGIA PEDIATRICA</t>
  </si>
  <si>
    <t>NEONATOLOGIA</t>
  </si>
  <si>
    <t>ATENCIONES MENSUALES EN EMERGENCIA, SEGÚN PRIORIDAD</t>
  </si>
  <si>
    <t>PRIORIDAD</t>
  </si>
  <si>
    <t>ATENCIONES MENSUALES EN EMERGENCIA, SEGÚN DISTRITO DE PROCEDENCIA</t>
  </si>
  <si>
    <t>PUEBLO LIBRE</t>
  </si>
  <si>
    <t>SAN MIGUEL</t>
  </si>
  <si>
    <t>OTROS</t>
  </si>
  <si>
    <t>MAGDALENA DEL MAR</t>
  </si>
  <si>
    <t>BREÑA</t>
  </si>
  <si>
    <t>JESUS MARIA</t>
  </si>
  <si>
    <t>CHORRILLOS</t>
  </si>
  <si>
    <t>LINCE</t>
  </si>
  <si>
    <t>SANTIAGO DE SURCO</t>
  </si>
  <si>
    <t>SAN MARTIN DE PORRES</t>
  </si>
  <si>
    <t>RIMAC</t>
  </si>
  <si>
    <t>LA VICTORIA</t>
  </si>
  <si>
    <t>COMAS</t>
  </si>
  <si>
    <t>SAN JUAN DE LURIGANCHO</t>
  </si>
  <si>
    <t>SAN ISIDRO</t>
  </si>
  <si>
    <t>CALLAO</t>
  </si>
  <si>
    <t>LOS OLIVOS</t>
  </si>
  <si>
    <t>MIRAFLORES</t>
  </si>
  <si>
    <t>ATENCIONES MENSUALES EN EMERGENCIA, SEGÚN ETAPA DE VIDA</t>
  </si>
  <si>
    <t>[60 A MAS] ADULTO MAYOR</t>
  </si>
  <si>
    <t>FALLECIDOS MENSUALES EN EMERGENCIA, SEGÚN TIPO</t>
  </si>
  <si>
    <t>JUL</t>
  </si>
  <si>
    <t>AGO</t>
  </si>
  <si>
    <t>SEP</t>
  </si>
  <si>
    <t>OCT</t>
  </si>
  <si>
    <t>MEDICINA GENERAL</t>
  </si>
  <si>
    <t>TRIAJE DIFERENCIADO</t>
  </si>
  <si>
    <t>NOV</t>
  </si>
  <si>
    <t>DIC</t>
  </si>
  <si>
    <t>LIMA</t>
  </si>
  <si>
    <t>[0 - 11] NIÑO</t>
  </si>
  <si>
    <t>[12 - 17]) ADOLESCENTE</t>
  </si>
  <si>
    <t>[18 - 29] JOVEN</t>
  </si>
  <si>
    <t>[30 - 59] ADULTO</t>
  </si>
  <si>
    <t>COVID-19</t>
  </si>
  <si>
    <t>ENERO, 2023</t>
  </si>
  <si>
    <t>PRIORIDAD I</t>
  </si>
  <si>
    <t>PRIORIDAD II</t>
  </si>
  <si>
    <t>PRIORIDAD III</t>
  </si>
  <si>
    <t>PRIORIDAD IV</t>
  </si>
  <si>
    <t>DISTRITOS</t>
  </si>
  <si>
    <t>ENERO - MARZO, 2023</t>
  </si>
  <si>
    <t>LA PERLA</t>
  </si>
  <si>
    <t>SAN BORJA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</si>
</sst>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3" fontId="0" fillId="0" borderId="0" xfId="0" applyNumberForma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1" fillId="3" borderId="1" xfId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zoomScale="130" zoomScaleNormal="130" workbookViewId="0">
      <selection activeCell="I9" sqref="I9"/>
    </sheetView>
  </sheetViews>
  <sheetFormatPr baseColWidth="10" defaultRowHeight="15" x14ac:dyDescent="0.25"/>
  <cols>
    <col min="2" max="2" width="22" bestFit="1" customWidth="1"/>
    <col min="3" max="16" width="8.7109375" customWidth="1"/>
  </cols>
  <sheetData>
    <row r="2" spans="2:16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2:16" x14ac:dyDescent="0.25">
      <c r="B3" s="32" t="s">
        <v>66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5" spans="2:16" x14ac:dyDescent="0.25">
      <c r="B5" s="17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46</v>
      </c>
      <c r="J5" s="18" t="s">
        <v>47</v>
      </c>
      <c r="K5" s="18" t="s">
        <v>48</v>
      </c>
      <c r="L5" s="18" t="s">
        <v>49</v>
      </c>
      <c r="M5" s="18" t="s">
        <v>52</v>
      </c>
      <c r="N5" s="18" t="s">
        <v>53</v>
      </c>
      <c r="O5" s="18" t="s">
        <v>8</v>
      </c>
      <c r="P5" s="18" t="s">
        <v>9</v>
      </c>
    </row>
    <row r="6" spans="2:16" x14ac:dyDescent="0.25">
      <c r="B6" s="22" t="s">
        <v>10</v>
      </c>
      <c r="C6" s="19">
        <v>5413</v>
      </c>
      <c r="D6" s="19">
        <v>5313</v>
      </c>
      <c r="E6" s="19">
        <v>6587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23">
        <f>SUM(C6:N6)</f>
        <v>17313</v>
      </c>
      <c r="P6" s="24">
        <f>O6/$O$8</f>
        <v>0.97499577631356649</v>
      </c>
    </row>
    <row r="7" spans="2:16" x14ac:dyDescent="0.25">
      <c r="B7" s="22" t="s">
        <v>11</v>
      </c>
      <c r="C7" s="19">
        <v>214</v>
      </c>
      <c r="D7" s="19">
        <v>66</v>
      </c>
      <c r="E7" s="19">
        <v>164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23">
        <f>SUM(C7:N7)</f>
        <v>444</v>
      </c>
      <c r="P7" s="24">
        <f>O7/$O$8</f>
        <v>2.500422368643352E-2</v>
      </c>
    </row>
    <row r="8" spans="2:16" x14ac:dyDescent="0.25">
      <c r="B8" s="20" t="s">
        <v>8</v>
      </c>
      <c r="C8" s="21">
        <f>SUM(C6:C7)</f>
        <v>5627</v>
      </c>
      <c r="D8" s="21">
        <f t="shared" ref="D8:P8" si="0">SUM(D6:D7)</f>
        <v>5379</v>
      </c>
      <c r="E8" s="21">
        <f t="shared" si="0"/>
        <v>6751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  <c r="J8" s="21">
        <f t="shared" si="0"/>
        <v>0</v>
      </c>
      <c r="K8" s="21">
        <f t="shared" si="0"/>
        <v>0</v>
      </c>
      <c r="L8" s="21">
        <f t="shared" si="0"/>
        <v>0</v>
      </c>
      <c r="M8" s="21">
        <f t="shared" si="0"/>
        <v>0</v>
      </c>
      <c r="N8" s="21">
        <f t="shared" si="0"/>
        <v>0</v>
      </c>
      <c r="O8" s="21">
        <f t="shared" si="0"/>
        <v>17757</v>
      </c>
      <c r="P8" s="26">
        <f t="shared" si="0"/>
        <v>1</v>
      </c>
    </row>
    <row r="10" spans="2:16" x14ac:dyDescent="0.25">
      <c r="B10" s="1" t="s">
        <v>12</v>
      </c>
    </row>
    <row r="11" spans="2:16" x14ac:dyDescent="0.25">
      <c r="B11" s="1" t="s">
        <v>13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8"/>
  <sheetViews>
    <sheetView showGridLines="0" workbookViewId="0">
      <selection activeCell="I18" sqref="I18"/>
    </sheetView>
  </sheetViews>
  <sheetFormatPr baseColWidth="10" defaultRowHeight="15" x14ac:dyDescent="0.25"/>
  <cols>
    <col min="2" max="2" width="22" bestFit="1" customWidth="1"/>
  </cols>
  <sheetData>
    <row r="2" spans="2:16" ht="15.75" x14ac:dyDescent="0.25">
      <c r="B2" s="33" t="s">
        <v>14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x14ac:dyDescent="0.25">
      <c r="B3" s="32" t="s">
        <v>66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5" spans="2:16" x14ac:dyDescent="0.25">
      <c r="B5" s="7" t="s">
        <v>15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46</v>
      </c>
      <c r="J5" s="7" t="s">
        <v>47</v>
      </c>
      <c r="K5" s="7" t="s">
        <v>48</v>
      </c>
      <c r="L5" s="7" t="s">
        <v>49</v>
      </c>
      <c r="M5" s="7" t="s">
        <v>52</v>
      </c>
      <c r="N5" s="7" t="s">
        <v>53</v>
      </c>
      <c r="O5" s="7" t="s">
        <v>8</v>
      </c>
      <c r="P5" s="7" t="s">
        <v>9</v>
      </c>
    </row>
    <row r="6" spans="2:16" x14ac:dyDescent="0.25">
      <c r="B6" s="12" t="s">
        <v>50</v>
      </c>
      <c r="C6" s="8">
        <v>3081</v>
      </c>
      <c r="D6" s="8">
        <v>3147</v>
      </c>
      <c r="E6" s="8">
        <v>3996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13">
        <f t="shared" ref="O6:O13" si="0">SUM(C6:N6)</f>
        <v>10224</v>
      </c>
      <c r="P6" s="14">
        <f>O6/$O$14</f>
        <v>0.57577293461733403</v>
      </c>
    </row>
    <row r="7" spans="2:16" x14ac:dyDescent="0.25">
      <c r="B7" s="12" t="s">
        <v>16</v>
      </c>
      <c r="C7" s="9">
        <v>732</v>
      </c>
      <c r="D7" s="9">
        <v>727</v>
      </c>
      <c r="E7" s="9">
        <v>1121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3">
        <f t="shared" si="0"/>
        <v>2580</v>
      </c>
      <c r="P7" s="14">
        <f t="shared" ref="P7:P13" si="1">O7/$O$14</f>
        <v>0.14529481331305963</v>
      </c>
    </row>
    <row r="8" spans="2:16" x14ac:dyDescent="0.25">
      <c r="B8" s="12" t="s">
        <v>17</v>
      </c>
      <c r="C8" s="8">
        <v>606</v>
      </c>
      <c r="D8" s="8">
        <v>548</v>
      </c>
      <c r="E8" s="8">
        <v>590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13">
        <f t="shared" si="0"/>
        <v>1744</v>
      </c>
      <c r="P8" s="14">
        <f t="shared" si="1"/>
        <v>9.8214788534099234E-2</v>
      </c>
    </row>
    <row r="9" spans="2:16" x14ac:dyDescent="0.25">
      <c r="B9" s="12" t="s">
        <v>18</v>
      </c>
      <c r="C9" s="9">
        <v>503</v>
      </c>
      <c r="D9" s="9">
        <v>464</v>
      </c>
      <c r="E9" s="9">
        <v>519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3">
        <f t="shared" si="0"/>
        <v>1486</v>
      </c>
      <c r="P9" s="14">
        <f t="shared" si="1"/>
        <v>8.3685307202793269E-2</v>
      </c>
    </row>
    <row r="10" spans="2:16" x14ac:dyDescent="0.25">
      <c r="B10" s="12" t="s">
        <v>19</v>
      </c>
      <c r="C10" s="9">
        <v>392</v>
      </c>
      <c r="D10" s="9">
        <v>354</v>
      </c>
      <c r="E10" s="9">
        <v>421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3">
        <f t="shared" si="0"/>
        <v>1167</v>
      </c>
      <c r="P10" s="14">
        <f t="shared" si="1"/>
        <v>6.5720560905558376E-2</v>
      </c>
    </row>
    <row r="11" spans="2:16" x14ac:dyDescent="0.25">
      <c r="B11" s="12" t="s">
        <v>20</v>
      </c>
      <c r="C11" s="9">
        <v>96</v>
      </c>
      <c r="D11" s="9">
        <v>81</v>
      </c>
      <c r="E11" s="9">
        <v>95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3">
        <f t="shared" si="0"/>
        <v>272</v>
      </c>
      <c r="P11" s="14">
        <f t="shared" si="1"/>
        <v>1.5317902798896209E-2</v>
      </c>
    </row>
    <row r="12" spans="2:16" x14ac:dyDescent="0.25">
      <c r="B12" s="12" t="s">
        <v>51</v>
      </c>
      <c r="C12" s="9">
        <v>209</v>
      </c>
      <c r="D12" s="9">
        <v>52</v>
      </c>
      <c r="E12" s="9">
        <v>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3">
        <f t="shared" si="0"/>
        <v>265</v>
      </c>
      <c r="P12" s="14">
        <f t="shared" si="1"/>
        <v>1.4923692065101087E-2</v>
      </c>
    </row>
    <row r="13" spans="2:16" x14ac:dyDescent="0.25">
      <c r="B13" s="12" t="s">
        <v>21</v>
      </c>
      <c r="C13" s="9">
        <v>8</v>
      </c>
      <c r="D13" s="9">
        <v>6</v>
      </c>
      <c r="E13" s="9">
        <v>5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3">
        <f t="shared" si="0"/>
        <v>19</v>
      </c>
      <c r="P13" s="14">
        <f t="shared" si="1"/>
        <v>1.0700005631581911E-3</v>
      </c>
    </row>
    <row r="14" spans="2:16" x14ac:dyDescent="0.25">
      <c r="B14" s="10" t="s">
        <v>8</v>
      </c>
      <c r="C14" s="11">
        <f t="shared" ref="C14:N14" si="2">SUM(C6:C13)</f>
        <v>5627</v>
      </c>
      <c r="D14" s="11">
        <f t="shared" si="2"/>
        <v>5379</v>
      </c>
      <c r="E14" s="11">
        <f t="shared" si="2"/>
        <v>6751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ref="O14:P14" si="3">SUM(O6:O13)</f>
        <v>17757</v>
      </c>
      <c r="P14" s="27">
        <f t="shared" si="3"/>
        <v>1</v>
      </c>
    </row>
    <row r="16" spans="2:16" x14ac:dyDescent="0.25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6"/>
    </row>
    <row r="17" spans="2:2" x14ac:dyDescent="0.25">
      <c r="B17" s="1" t="s">
        <v>12</v>
      </c>
    </row>
    <row r="18" spans="2:2" x14ac:dyDescent="0.25">
      <c r="B18" s="1" t="s">
        <v>13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3"/>
  <sheetViews>
    <sheetView showGridLines="0" workbookViewId="0">
      <selection activeCell="J17" sqref="J17"/>
    </sheetView>
  </sheetViews>
  <sheetFormatPr baseColWidth="10" defaultRowHeight="15" x14ac:dyDescent="0.25"/>
  <cols>
    <col min="2" max="2" width="15.7109375" customWidth="1"/>
    <col min="3" max="16" width="8.7109375" customWidth="1"/>
  </cols>
  <sheetData>
    <row r="2" spans="2:16" ht="15.75" x14ac:dyDescent="0.25"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x14ac:dyDescent="0.25">
      <c r="B3" s="32" t="s">
        <v>66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5" spans="2:16" x14ac:dyDescent="0.25">
      <c r="B5" s="7" t="s">
        <v>23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46</v>
      </c>
      <c r="J5" s="7" t="s">
        <v>47</v>
      </c>
      <c r="K5" s="7" t="s">
        <v>48</v>
      </c>
      <c r="L5" s="7" t="s">
        <v>49</v>
      </c>
      <c r="M5" s="7" t="s">
        <v>52</v>
      </c>
      <c r="N5" s="7" t="s">
        <v>53</v>
      </c>
      <c r="O5" s="7" t="s">
        <v>8</v>
      </c>
      <c r="P5" s="7" t="s">
        <v>9</v>
      </c>
    </row>
    <row r="6" spans="2:16" x14ac:dyDescent="0.25">
      <c r="B6" s="16" t="s">
        <v>61</v>
      </c>
      <c r="C6" s="8">
        <v>47</v>
      </c>
      <c r="D6" s="8">
        <v>29</v>
      </c>
      <c r="E6" s="8">
        <v>40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13">
        <f>SUM(C6:N6)</f>
        <v>116</v>
      </c>
      <c r="P6" s="28">
        <f>O6/$O$10</f>
        <v>6.5326350171763248E-3</v>
      </c>
    </row>
    <row r="7" spans="2:16" x14ac:dyDescent="0.25">
      <c r="B7" s="16" t="s">
        <v>62</v>
      </c>
      <c r="C7" s="8">
        <v>368</v>
      </c>
      <c r="D7" s="8">
        <v>239</v>
      </c>
      <c r="E7" s="8">
        <v>376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3">
        <f>SUM(C7:N7)</f>
        <v>983</v>
      </c>
      <c r="P7" s="28">
        <f t="shared" ref="P7:P9" si="0">O7/$O$10</f>
        <v>5.5358450188657995E-2</v>
      </c>
    </row>
    <row r="8" spans="2:16" x14ac:dyDescent="0.25">
      <c r="B8" s="16" t="s">
        <v>63</v>
      </c>
      <c r="C8" s="8">
        <v>5098</v>
      </c>
      <c r="D8" s="8">
        <v>4991</v>
      </c>
      <c r="E8" s="8">
        <v>6155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13">
        <f>SUM(C8:N8)</f>
        <v>16244</v>
      </c>
      <c r="P8" s="28">
        <f t="shared" si="0"/>
        <v>0.9147941656811398</v>
      </c>
    </row>
    <row r="9" spans="2:16" x14ac:dyDescent="0.25">
      <c r="B9" s="16" t="s">
        <v>64</v>
      </c>
      <c r="C9" s="9">
        <v>114</v>
      </c>
      <c r="D9" s="9">
        <v>120</v>
      </c>
      <c r="E9" s="9">
        <v>180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3">
        <f>SUM(C9:N9)</f>
        <v>414</v>
      </c>
      <c r="P9" s="28">
        <f t="shared" si="0"/>
        <v>2.3314749113025848E-2</v>
      </c>
    </row>
    <row r="10" spans="2:16" x14ac:dyDescent="0.25">
      <c r="B10" s="10" t="s">
        <v>8</v>
      </c>
      <c r="C10" s="11">
        <f t="shared" ref="C10:P10" si="1">SUM(C6:C9)</f>
        <v>5627</v>
      </c>
      <c r="D10" s="11">
        <f t="shared" si="1"/>
        <v>5379</v>
      </c>
      <c r="E10" s="11">
        <f t="shared" si="1"/>
        <v>6751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f t="shared" si="1"/>
        <v>0</v>
      </c>
      <c r="M10" s="11">
        <f t="shared" si="1"/>
        <v>0</v>
      </c>
      <c r="N10" s="11">
        <f t="shared" si="1"/>
        <v>0</v>
      </c>
      <c r="O10" s="11">
        <f t="shared" si="1"/>
        <v>17757</v>
      </c>
      <c r="P10" s="27">
        <f t="shared" si="1"/>
        <v>1</v>
      </c>
    </row>
    <row r="12" spans="2:16" x14ac:dyDescent="0.25">
      <c r="B12" s="1" t="s">
        <v>12</v>
      </c>
    </row>
    <row r="13" spans="2:16" x14ac:dyDescent="0.25">
      <c r="B13" s="1" t="s">
        <v>13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workbookViewId="0">
      <selection activeCell="I16" sqref="I16"/>
    </sheetView>
  </sheetViews>
  <sheetFormatPr baseColWidth="10" defaultRowHeight="15" x14ac:dyDescent="0.25"/>
  <cols>
    <col min="1" max="1" width="6.28515625" customWidth="1"/>
    <col min="2" max="2" width="14.7109375" customWidth="1"/>
    <col min="3" max="3" width="30.42578125" customWidth="1"/>
    <col min="6" max="6" width="15.140625" customWidth="1"/>
  </cols>
  <sheetData>
    <row r="2" spans="2:6" x14ac:dyDescent="0.25">
      <c r="B2" s="31" t="s">
        <v>24</v>
      </c>
      <c r="C2" s="31"/>
      <c r="D2" s="31"/>
      <c r="E2" s="31"/>
      <c r="F2" s="31"/>
    </row>
    <row r="3" spans="2:6" x14ac:dyDescent="0.25">
      <c r="C3" s="32" t="s">
        <v>66</v>
      </c>
      <c r="D3" s="32"/>
      <c r="E3" s="32"/>
    </row>
    <row r="5" spans="2:6" x14ac:dyDescent="0.25">
      <c r="C5" s="10" t="s">
        <v>65</v>
      </c>
      <c r="D5" s="10" t="s">
        <v>8</v>
      </c>
      <c r="E5" s="10" t="s">
        <v>9</v>
      </c>
    </row>
    <row r="6" spans="2:6" x14ac:dyDescent="0.25">
      <c r="C6" s="12" t="s">
        <v>25</v>
      </c>
      <c r="D6" s="25">
        <v>3277</v>
      </c>
      <c r="E6" s="14">
        <f>D6/$D$27</f>
        <v>0.18454693923523119</v>
      </c>
    </row>
    <row r="7" spans="2:6" x14ac:dyDescent="0.25">
      <c r="C7" s="12" t="s">
        <v>26</v>
      </c>
      <c r="D7" s="25">
        <v>3055</v>
      </c>
      <c r="E7" s="14">
        <f t="shared" ref="E7:E26" si="0">D7/$D$27</f>
        <v>0.1720448273920144</v>
      </c>
    </row>
    <row r="8" spans="2:6" x14ac:dyDescent="0.25">
      <c r="C8" s="12" t="s">
        <v>54</v>
      </c>
      <c r="D8" s="25">
        <v>1811</v>
      </c>
      <c r="E8" s="14">
        <f t="shared" si="0"/>
        <v>0.10198794841470969</v>
      </c>
    </row>
    <row r="9" spans="2:6" x14ac:dyDescent="0.25">
      <c r="C9" s="12" t="s">
        <v>28</v>
      </c>
      <c r="D9" s="25">
        <v>1644</v>
      </c>
      <c r="E9" s="14">
        <f t="shared" si="0"/>
        <v>9.2583206622740333E-2</v>
      </c>
    </row>
    <row r="10" spans="2:6" x14ac:dyDescent="0.25">
      <c r="C10" s="12" t="s">
        <v>30</v>
      </c>
      <c r="D10" s="25">
        <v>1632</v>
      </c>
      <c r="E10" s="14">
        <f t="shared" si="0"/>
        <v>9.1907416793377258E-2</v>
      </c>
    </row>
    <row r="11" spans="2:6" x14ac:dyDescent="0.25">
      <c r="C11" s="12" t="s">
        <v>29</v>
      </c>
      <c r="D11" s="25">
        <v>1372</v>
      </c>
      <c r="E11" s="14">
        <f t="shared" si="0"/>
        <v>7.7265303823844111E-2</v>
      </c>
    </row>
    <row r="12" spans="2:6" x14ac:dyDescent="0.25">
      <c r="C12" s="12" t="s">
        <v>32</v>
      </c>
      <c r="D12" s="25">
        <v>1041</v>
      </c>
      <c r="E12" s="14">
        <f t="shared" si="0"/>
        <v>5.8624767697246158E-2</v>
      </c>
    </row>
    <row r="13" spans="2:6" x14ac:dyDescent="0.25">
      <c r="C13" s="12" t="s">
        <v>34</v>
      </c>
      <c r="D13" s="25">
        <v>485</v>
      </c>
      <c r="E13" s="14">
        <f t="shared" si="0"/>
        <v>2.7313172270090669E-2</v>
      </c>
    </row>
    <row r="14" spans="2:6" x14ac:dyDescent="0.25">
      <c r="C14" s="12" t="s">
        <v>36</v>
      </c>
      <c r="D14" s="25">
        <v>366</v>
      </c>
      <c r="E14" s="14">
        <f t="shared" si="0"/>
        <v>2.0611589795573575E-2</v>
      </c>
    </row>
    <row r="15" spans="2:6" x14ac:dyDescent="0.25">
      <c r="C15" s="12" t="s">
        <v>38</v>
      </c>
      <c r="D15" s="25">
        <v>302</v>
      </c>
      <c r="E15" s="14">
        <f t="shared" si="0"/>
        <v>1.7007377372303879E-2</v>
      </c>
    </row>
    <row r="16" spans="2:6" x14ac:dyDescent="0.25">
      <c r="C16" s="12" t="s">
        <v>40</v>
      </c>
      <c r="D16" s="25">
        <v>273</v>
      </c>
      <c r="E16" s="14">
        <f t="shared" si="0"/>
        <v>1.5374218618009798E-2</v>
      </c>
    </row>
    <row r="17" spans="3:6" x14ac:dyDescent="0.25">
      <c r="C17" s="12" t="s">
        <v>42</v>
      </c>
      <c r="D17" s="25">
        <v>233</v>
      </c>
      <c r="E17" s="14">
        <f t="shared" si="0"/>
        <v>1.3121585853466238E-2</v>
      </c>
    </row>
    <row r="18" spans="3:6" x14ac:dyDescent="0.25">
      <c r="C18" s="12" t="s">
        <v>41</v>
      </c>
      <c r="D18" s="25">
        <v>164</v>
      </c>
      <c r="E18" s="14">
        <f t="shared" si="0"/>
        <v>9.2357943346285977E-3</v>
      </c>
    </row>
    <row r="19" spans="3:6" x14ac:dyDescent="0.25">
      <c r="C19" s="12" t="s">
        <v>39</v>
      </c>
      <c r="D19" s="25">
        <v>152</v>
      </c>
      <c r="E19" s="14">
        <f t="shared" si="0"/>
        <v>8.5600045052655286E-3</v>
      </c>
    </row>
    <row r="20" spans="3:6" x14ac:dyDescent="0.25">
      <c r="C20" s="12" t="s">
        <v>37</v>
      </c>
      <c r="D20" s="25">
        <v>143</v>
      </c>
      <c r="E20" s="14">
        <f t="shared" si="0"/>
        <v>8.0531621332432281E-3</v>
      </c>
    </row>
    <row r="21" spans="3:6" x14ac:dyDescent="0.25">
      <c r="C21" s="12" t="s">
        <v>35</v>
      </c>
      <c r="D21" s="25">
        <v>141</v>
      </c>
      <c r="E21" s="14">
        <f t="shared" si="0"/>
        <v>7.9405304950160502E-3</v>
      </c>
    </row>
    <row r="22" spans="3:6" x14ac:dyDescent="0.25">
      <c r="C22" s="12" t="s">
        <v>33</v>
      </c>
      <c r="D22" s="25">
        <v>128</v>
      </c>
      <c r="E22" s="14">
        <f t="shared" si="0"/>
        <v>7.208424846539393E-3</v>
      </c>
    </row>
    <row r="23" spans="3:6" x14ac:dyDescent="0.25">
      <c r="C23" s="12" t="s">
        <v>31</v>
      </c>
      <c r="D23" s="25">
        <v>111</v>
      </c>
      <c r="E23" s="14">
        <f t="shared" si="0"/>
        <v>6.25105592160838E-3</v>
      </c>
    </row>
    <row r="24" spans="3:6" x14ac:dyDescent="0.25">
      <c r="C24" s="12" t="s">
        <v>67</v>
      </c>
      <c r="D24" s="25">
        <v>100</v>
      </c>
      <c r="E24" s="14">
        <f t="shared" si="0"/>
        <v>5.6315819113589008E-3</v>
      </c>
    </row>
    <row r="25" spans="3:6" x14ac:dyDescent="0.25">
      <c r="C25" s="12" t="s">
        <v>68</v>
      </c>
      <c r="D25" s="25">
        <v>81</v>
      </c>
      <c r="E25" s="14">
        <f t="shared" si="0"/>
        <v>4.5615813482007099E-3</v>
      </c>
    </row>
    <row r="26" spans="3:6" x14ac:dyDescent="0.25">
      <c r="C26" s="12" t="s">
        <v>27</v>
      </c>
      <c r="D26" s="25">
        <v>1246</v>
      </c>
      <c r="E26" s="14">
        <f t="shared" si="0"/>
        <v>7.0169510615531908E-2</v>
      </c>
    </row>
    <row r="27" spans="3:6" x14ac:dyDescent="0.25">
      <c r="C27" s="10" t="s">
        <v>8</v>
      </c>
      <c r="D27" s="11">
        <f>SUM(D6:D26)</f>
        <v>17757</v>
      </c>
      <c r="E27" s="15">
        <f>SUM(E6:E26)</f>
        <v>0.99999999999999989</v>
      </c>
    </row>
    <row r="29" spans="3:6" x14ac:dyDescent="0.25">
      <c r="C29" s="1" t="s">
        <v>12</v>
      </c>
    </row>
    <row r="30" spans="3:6" x14ac:dyDescent="0.25">
      <c r="C30" s="1" t="s">
        <v>13</v>
      </c>
    </row>
    <row r="32" spans="3:6" x14ac:dyDescent="0.25">
      <c r="F32" s="2"/>
    </row>
  </sheetData>
  <mergeCells count="2">
    <mergeCell ref="B2:F2"/>
    <mergeCell ref="C3:E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4"/>
  <sheetViews>
    <sheetView showGridLines="0" workbookViewId="0">
      <selection activeCell="E14" sqref="E14"/>
    </sheetView>
  </sheetViews>
  <sheetFormatPr baseColWidth="10" defaultRowHeight="15" x14ac:dyDescent="0.25"/>
  <cols>
    <col min="2" max="2" width="26.42578125" customWidth="1"/>
  </cols>
  <sheetData>
    <row r="2" spans="2:16" ht="15.75" x14ac:dyDescent="0.25">
      <c r="B2" s="33" t="s">
        <v>43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x14ac:dyDescent="0.25">
      <c r="B3" s="32" t="s">
        <v>60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5" spans="2:16" x14ac:dyDescent="0.25">
      <c r="B5" s="10" t="s">
        <v>23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52</v>
      </c>
      <c r="N5" s="10" t="s">
        <v>53</v>
      </c>
      <c r="O5" s="10" t="s">
        <v>8</v>
      </c>
      <c r="P5" s="10" t="s">
        <v>9</v>
      </c>
    </row>
    <row r="6" spans="2:16" x14ac:dyDescent="0.25">
      <c r="B6" s="12" t="s">
        <v>55</v>
      </c>
      <c r="C6" s="8">
        <v>741</v>
      </c>
      <c r="D6" s="8">
        <v>724</v>
      </c>
      <c r="E6" s="8">
        <v>1123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13">
        <f>SUM(C6:N6)</f>
        <v>2588</v>
      </c>
      <c r="P6" s="29">
        <f t="shared" ref="P6:P11" si="0">O6/O$11</f>
        <v>0.14574533986596835</v>
      </c>
    </row>
    <row r="7" spans="2:16" x14ac:dyDescent="0.25">
      <c r="B7" s="12" t="s">
        <v>56</v>
      </c>
      <c r="C7" s="8">
        <v>226</v>
      </c>
      <c r="D7" s="8">
        <v>205</v>
      </c>
      <c r="E7" s="8">
        <v>296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3">
        <f>SUM(C7:N7)</f>
        <v>727</v>
      </c>
      <c r="P7" s="29">
        <f t="shared" si="0"/>
        <v>4.0941600495579211E-2</v>
      </c>
    </row>
    <row r="8" spans="2:16" x14ac:dyDescent="0.25">
      <c r="B8" s="12" t="s">
        <v>57</v>
      </c>
      <c r="C8" s="8">
        <v>1397</v>
      </c>
      <c r="D8" s="8">
        <v>1262</v>
      </c>
      <c r="E8" s="8">
        <v>1424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13">
        <f>SUM(C8:N8)</f>
        <v>4083</v>
      </c>
      <c r="P8" s="29">
        <f t="shared" si="0"/>
        <v>0.2299374894407839</v>
      </c>
    </row>
    <row r="9" spans="2:16" x14ac:dyDescent="0.25">
      <c r="B9" s="12" t="s">
        <v>58</v>
      </c>
      <c r="C9" s="8">
        <v>2190</v>
      </c>
      <c r="D9" s="8">
        <v>2201</v>
      </c>
      <c r="E9" s="8">
        <v>2559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13">
        <f>SUM(C9:N9)</f>
        <v>6950</v>
      </c>
      <c r="P9" s="29">
        <f t="shared" si="0"/>
        <v>0.39139494283944359</v>
      </c>
    </row>
    <row r="10" spans="2:16" x14ac:dyDescent="0.25">
      <c r="B10" s="12" t="s">
        <v>44</v>
      </c>
      <c r="C10" s="8">
        <v>1073</v>
      </c>
      <c r="D10" s="8">
        <v>987</v>
      </c>
      <c r="E10" s="8">
        <v>1349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13">
        <f>SUM(C10:N10)</f>
        <v>3409</v>
      </c>
      <c r="P10" s="29">
        <f t="shared" si="0"/>
        <v>0.19198062735822494</v>
      </c>
    </row>
    <row r="11" spans="2:16" x14ac:dyDescent="0.25">
      <c r="B11" s="10" t="s">
        <v>8</v>
      </c>
      <c r="C11" s="11">
        <f t="shared" ref="C11:O11" si="1">SUM(C6:C10)</f>
        <v>5627</v>
      </c>
      <c r="D11" s="11">
        <f t="shared" si="1"/>
        <v>5379</v>
      </c>
      <c r="E11" s="11">
        <f t="shared" si="1"/>
        <v>6751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17757</v>
      </c>
      <c r="P11" s="15">
        <f t="shared" si="0"/>
        <v>1</v>
      </c>
    </row>
    <row r="13" spans="2:16" x14ac:dyDescent="0.25">
      <c r="B13" s="1" t="s">
        <v>12</v>
      </c>
    </row>
    <row r="14" spans="2:16" x14ac:dyDescent="0.25">
      <c r="B14" s="1" t="s">
        <v>13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tabSelected="1" workbookViewId="0">
      <selection activeCell="I14" sqref="I14"/>
    </sheetView>
  </sheetViews>
  <sheetFormatPr baseColWidth="10" defaultRowHeight="15" x14ac:dyDescent="0.25"/>
  <cols>
    <col min="1" max="1" width="4.7109375" customWidth="1"/>
    <col min="2" max="2" width="22" bestFit="1" customWidth="1"/>
    <col min="3" max="16" width="8.7109375" customWidth="1"/>
  </cols>
  <sheetData>
    <row r="2" spans="2:16" ht="15.75" x14ac:dyDescent="0.25">
      <c r="B2" s="33" t="s">
        <v>45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x14ac:dyDescent="0.25">
      <c r="B3" s="32" t="s">
        <v>66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5" spans="2:16" x14ac:dyDescent="0.25">
      <c r="B5" s="3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46</v>
      </c>
      <c r="J5" s="10" t="s">
        <v>47</v>
      </c>
      <c r="K5" s="10" t="s">
        <v>48</v>
      </c>
      <c r="L5" s="10" t="s">
        <v>49</v>
      </c>
      <c r="M5" s="10" t="s">
        <v>52</v>
      </c>
      <c r="N5" s="10" t="s">
        <v>53</v>
      </c>
      <c r="O5" s="10" t="s">
        <v>8</v>
      </c>
      <c r="P5" s="10" t="s">
        <v>9</v>
      </c>
    </row>
    <row r="6" spans="2:16" x14ac:dyDescent="0.25">
      <c r="B6" s="12" t="s">
        <v>10</v>
      </c>
      <c r="C6" s="8">
        <v>23</v>
      </c>
      <c r="D6" s="8">
        <v>11</v>
      </c>
      <c r="E6" s="8">
        <v>14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13">
        <f>SUM(C6:N6)</f>
        <v>48</v>
      </c>
      <c r="P6" s="29">
        <f>O6/$O$8</f>
        <v>1</v>
      </c>
    </row>
    <row r="7" spans="2:16" x14ac:dyDescent="0.25">
      <c r="B7" s="12" t="s">
        <v>59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3">
        <f>SUM(C7:N7)</f>
        <v>0</v>
      </c>
      <c r="P7" s="29">
        <f>O7/$O$8</f>
        <v>0</v>
      </c>
    </row>
    <row r="8" spans="2:16" x14ac:dyDescent="0.25">
      <c r="B8" s="30" t="s">
        <v>8</v>
      </c>
      <c r="C8" s="11">
        <f t="shared" ref="C8:N8" si="0">SUM(C6:C7)</f>
        <v>23</v>
      </c>
      <c r="D8" s="11">
        <f t="shared" si="0"/>
        <v>11</v>
      </c>
      <c r="E8" s="11">
        <f t="shared" si="0"/>
        <v>14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1">
        <f t="shared" ref="O8:P8" si="1">SUM(O6:O7)</f>
        <v>48</v>
      </c>
      <c r="P8" s="27">
        <f t="shared" si="1"/>
        <v>1</v>
      </c>
    </row>
    <row r="10" spans="2:16" x14ac:dyDescent="0.25">
      <c r="B10" s="1" t="s">
        <v>12</v>
      </c>
    </row>
    <row r="11" spans="2:16" x14ac:dyDescent="0.25">
      <c r="B11" s="1" t="s">
        <v>13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TIPO</vt:lpstr>
      <vt:lpstr>TOPICO</vt:lpstr>
      <vt:lpstr>PRIORIDAD</vt:lpstr>
      <vt:lpstr>DISTRITO</vt:lpstr>
      <vt:lpstr>ETAPA DE VIDA</vt:lpstr>
      <vt:lpstr>FALLECIDOS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Guerreros Huallpa</dc:creator>
  <cp:lastModifiedBy>Omar alejandro Guerreros Huallpa</cp:lastModifiedBy>
  <dcterms:created xsi:type="dcterms:W3CDTF">2022-07-18T19:57:22Z</dcterms:created>
  <dcterms:modified xsi:type="dcterms:W3CDTF">2023-04-10T20:15:53Z</dcterms:modified>
</cp:coreProperties>
</file>